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/>
  <c r="O27"/>
  <c r="Q24"/>
  <c r="U24"/>
  <c r="R24"/>
  <c r="V24"/>
  <c r="X24"/>
  <c r="O19"/>
  <c r="I24" l="1"/>
  <c r="O22"/>
  <c r="O21"/>
  <c r="O20"/>
  <c r="O18" l="1"/>
  <c r="O17" l="1"/>
  <c r="O16" l="1"/>
  <c r="O15"/>
  <c r="O14" l="1"/>
  <c r="O13"/>
  <c r="O12" l="1"/>
  <c r="O11"/>
  <c r="R27" l="1"/>
  <c r="U27"/>
  <c r="V27"/>
  <c r="X27"/>
</calcChain>
</file>

<file path=xl/sharedStrings.xml><?xml version="1.0" encoding="utf-8"?>
<sst xmlns="http://schemas.openxmlformats.org/spreadsheetml/2006/main" count="166" uniqueCount="100">
  <si>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</si>
  <si>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</si>
  <si>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</si>
  <si>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</si>
  <si>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</si>
  <si>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</si>
  <si>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</si>
  <si>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</si>
  <si>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</si>
  <si>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</si>
  <si>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</si>
  <si>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</si>
  <si>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</si>
  <si>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</si>
  <si>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</si>
  <si>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</si>
  <si>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</si>
  <si>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</si>
  <si>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</si>
  <si>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</si>
  <si>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</si>
  <si>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</si>
  <si>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</si>
  <si>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</si>
  <si>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</si>
  <si>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</si>
  <si>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</si>
  <si>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</si>
  <si>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</si>
  <si>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</si>
  <si>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</si>
  <si>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</si>
  <si>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</si>
  <si>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</si>
  <si>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</si>
  <si>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</si>
  <si>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</si>
  <si>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</si>
  <si>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</si>
  <si>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</si>
  <si>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</si>
  <si>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</si>
  <si>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</si>
  <si>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</si>
  <si>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</si>
  <si>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</si>
  <si>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</si>
  <si>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</si>
  <si>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</si>
  <si>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</si>
  <si>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</si>
  <si>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</si>
  <si>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ПС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</si>
  <si>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</si>
  <si>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</si>
  <si>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</si>
  <si>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</si>
  <si>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</si>
  <si>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</si>
  <si>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</si>
  <si>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</si>
  <si>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</si>
  <si>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</si>
  <si>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</si>
  <si>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</si>
  <si>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</si>
  <si>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</si>
  <si>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"10(10,5)"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</si>
  <si>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</si>
  <si>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>0</t>
  </si>
  <si>
    <t>Ф 8-8</t>
  </si>
  <si>
    <t>Ф 10</t>
  </si>
  <si>
    <t>13,48   2022.03.11</t>
  </si>
  <si>
    <t>14,00  2022.03.11</t>
  </si>
  <si>
    <t>02,10  2022.03.19</t>
  </si>
  <si>
    <t>02,53  2022.03.19</t>
  </si>
  <si>
    <t>год</t>
  </si>
  <si>
    <t>2022 год</t>
  </si>
  <si>
    <t>20,35   2022.07.23</t>
  </si>
  <si>
    <t>21,05   2022.07.23</t>
  </si>
  <si>
    <t>13,51  2022.07.28</t>
  </si>
  <si>
    <t>14,20  2022.07.28</t>
  </si>
  <si>
    <t>Ф 8-19</t>
  </si>
  <si>
    <t>08,20   2022.08.01</t>
  </si>
  <si>
    <t>08,30   2022.08.01</t>
  </si>
  <si>
    <t>10,55   2022.08.01</t>
  </si>
  <si>
    <t>11,32   2022.08.01</t>
  </si>
  <si>
    <t>11,05   2022.09.24</t>
  </si>
  <si>
    <t>11,40   2022.09.24</t>
  </si>
  <si>
    <t>05,05   2022.10.09</t>
  </si>
  <si>
    <t>16,25   2022.10.10</t>
  </si>
  <si>
    <t>03,50   2022.12.02</t>
  </si>
  <si>
    <t>04,20   2022.12.02</t>
  </si>
  <si>
    <t>04,25   2022.12.02</t>
  </si>
  <si>
    <t>08,00   2022.12.02</t>
  </si>
  <si>
    <t>08,20   2022.12.02</t>
  </si>
  <si>
    <t>08,30   2022.12.02</t>
  </si>
  <si>
    <t>03,01   2022.12.02</t>
  </si>
  <si>
    <t>03,29   2022.12.02</t>
  </si>
  <si>
    <t>43,317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</si>
</sst>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/>
    <xf numFmtId="49" fontId="10" fillId="0" borderId="0" xfId="0" applyNumberFormat="1" applyFont="1" applyBorder="1" applyAlignment="1"/>
    <xf numFmtId="2" fontId="10" fillId="0" borderId="0" xfId="0" applyNumberFormat="1" applyFont="1" applyBorder="1" applyAlignment="1"/>
    <xf numFmtId="49" fontId="11" fillId="0" borderId="22" xfId="0" applyNumberFormat="1" applyFont="1" applyBorder="1" applyAlignment="1"/>
    <xf numFmtId="49" fontId="11" fillId="0" borderId="19" xfId="0" applyNumberFormat="1" applyFont="1" applyBorder="1" applyAlignment="1"/>
    <xf numFmtId="49" fontId="11" fillId="0" borderId="27" xfId="0" applyNumberFormat="1" applyFont="1" applyBorder="1" applyAlignment="1"/>
    <xf numFmtId="49" fontId="11" fillId="0" borderId="23" xfId="0" applyNumberFormat="1" applyFont="1" applyBorder="1" applyAlignment="1"/>
    <xf numFmtId="49" fontId="11" fillId="0" borderId="18" xfId="0" applyNumberFormat="1" applyFont="1" applyBorder="1" applyAlignment="1"/>
    <xf numFmtId="49" fontId="11" fillId="0" borderId="2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28" xfId="0" applyNumberFormat="1" applyFont="1" applyBorder="1" applyAlignment="1"/>
    <xf numFmtId="49" fontId="11" fillId="0" borderId="24" xfId="0" applyNumberFormat="1" applyFont="1" applyBorder="1" applyAlignment="1"/>
    <xf numFmtId="49" fontId="11" fillId="0" borderId="25" xfId="0" applyNumberFormat="1" applyFont="1" applyBorder="1" applyAlignment="1"/>
    <xf numFmtId="49" fontId="11" fillId="0" borderId="2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0" xfId="0" applyNumberFormat="1" applyFont="1" applyBorder="1" applyAlignment="1"/>
    <xf numFmtId="49" fontId="11" fillId="0" borderId="27" xfId="0" applyNumberFormat="1" applyFont="1" applyBorder="1" applyAlignment="1">
      <alignment horizontal="center"/>
    </xf>
    <xf numFmtId="49" fontId="11" fillId="0" borderId="26" xfId="0" applyNumberFormat="1" applyFont="1" applyBorder="1" applyAlignment="1"/>
    <xf numFmtId="49" fontId="11" fillId="0" borderId="0" xfId="0" applyNumberFormat="1" applyFont="1" applyBorder="1" applyAlignment="1"/>
    <xf numFmtId="49" fontId="11" fillId="0" borderId="29" xfId="0" applyNumberFormat="1" applyFont="1" applyBorder="1" applyAlignment="1">
      <alignment horizontal="center"/>
    </xf>
    <xf numFmtId="49" fontId="11" fillId="0" borderId="29" xfId="0" applyNumberFormat="1" applyFont="1" applyBorder="1" applyAlignment="1"/>
    <xf numFmtId="49" fontId="11" fillId="0" borderId="30" xfId="0" applyNumberFormat="1" applyFont="1" applyBorder="1" applyAlignment="1"/>
    <xf numFmtId="0" fontId="4" fillId="0" borderId="27" xfId="0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vertical="center" textRotation="90" wrapText="1"/>
    </xf>
    <xf numFmtId="0" fontId="8" fillId="0" borderId="21" xfId="0" applyFont="1" applyFill="1" applyBorder="1" applyAlignment="1">
      <alignment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topLeftCell="F20" zoomScale="98" zoomScaleNormal="98" workbookViewId="0">
      <selection activeCell="AC35" sqref="AC35"/>
    </sheetView>
  </sheetViews>
  <sheetFormatPr defaultRowHeight="15"/>
  <cols>
    <col min="1" max="1" width="7.42578125" style="3" customWidth="1"/>
    <col min="2" max="2" width="26.5703125" style="3" customWidth="1"/>
    <col min="3" max="3" width="5.85546875" style="3" customWidth="1"/>
    <col min="4" max="4" width="9.5703125" style="3" customWidth="1"/>
    <col min="5" max="5" width="9.85546875" style="3" customWidth="1"/>
    <col min="6" max="6" width="13.5703125" style="3" customWidth="1"/>
    <col min="7" max="7" width="14.5703125" style="3" customWidth="1"/>
    <col min="8" max="8" width="6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6.42578125" style="3" customWidth="1"/>
    <col min="16" max="16" width="6.140625" style="3" customWidth="1"/>
    <col min="17" max="17" width="7.42578125" style="3" customWidth="1"/>
    <col min="18" max="18" width="8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" style="3" customWidth="1"/>
    <col min="30" max="16384" width="9.140625" style="3"/>
  </cols>
  <sheetData>
    <row r="1" spans="1:3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33">
      <c r="A2" s="4" t="s">
        <v>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0" t="s">
        <v>76</v>
      </c>
      <c r="S2" s="15" t="s">
        <v>77</v>
      </c>
      <c r="T2" s="15"/>
      <c r="Y2" s="5"/>
      <c r="Z2" s="5"/>
      <c r="AA2" s="5"/>
      <c r="AB2" s="5"/>
      <c r="AC2" s="5"/>
    </row>
    <row r="3" spans="1:33" ht="15.75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62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"/>
      <c r="X4" s="6"/>
      <c r="Y4" s="6"/>
      <c r="Z4" s="6"/>
      <c r="AA4" s="6"/>
      <c r="AB4" s="6"/>
      <c r="AC4" s="6"/>
    </row>
    <row r="5" spans="1:33" s="9" customFormat="1" ht="27.75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49" t="s">
        <v>0</v>
      </c>
      <c r="B6" s="50"/>
      <c r="C6" s="50"/>
      <c r="D6" s="50"/>
      <c r="E6" s="50"/>
      <c r="F6" s="50"/>
      <c r="G6" s="50"/>
      <c r="H6" s="50"/>
      <c r="I6" s="51"/>
      <c r="J6" s="74" t="s">
        <v>44</v>
      </c>
      <c r="K6" s="66" t="s">
        <v>45</v>
      </c>
      <c r="L6" s="50" t="s">
        <v>1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2"/>
      <c r="Y6" s="53" t="s">
        <v>2</v>
      </c>
      <c r="Z6" s="56" t="s">
        <v>3</v>
      </c>
      <c r="AA6" s="57"/>
      <c r="AB6" s="58"/>
      <c r="AC6" s="70" t="s">
        <v>4</v>
      </c>
    </row>
    <row r="7" spans="1:33" ht="199.5" customHeight="1" thickBot="1">
      <c r="A7" s="66" t="s">
        <v>5</v>
      </c>
      <c r="B7" s="66" t="s">
        <v>6</v>
      </c>
      <c r="C7" s="66" t="s">
        <v>46</v>
      </c>
      <c r="D7" s="66" t="s">
        <v>7</v>
      </c>
      <c r="E7" s="66" t="s">
        <v>8</v>
      </c>
      <c r="F7" s="66" t="s">
        <v>9</v>
      </c>
      <c r="G7" s="66" t="s">
        <v>10</v>
      </c>
      <c r="H7" s="66" t="s">
        <v>43</v>
      </c>
      <c r="I7" s="66" t="s">
        <v>11</v>
      </c>
      <c r="J7" s="75"/>
      <c r="K7" s="67"/>
      <c r="L7" s="68" t="s">
        <v>47</v>
      </c>
      <c r="M7" s="66" t="s">
        <v>12</v>
      </c>
      <c r="N7" s="66" t="s">
        <v>13</v>
      </c>
      <c r="O7" s="49" t="s">
        <v>14</v>
      </c>
      <c r="P7" s="50"/>
      <c r="Q7" s="50"/>
      <c r="R7" s="50"/>
      <c r="S7" s="50"/>
      <c r="T7" s="50"/>
      <c r="U7" s="50"/>
      <c r="V7" s="50"/>
      <c r="W7" s="52"/>
      <c r="X7" s="66" t="s">
        <v>15</v>
      </c>
      <c r="Y7" s="54"/>
      <c r="Z7" s="59"/>
      <c r="AA7" s="60"/>
      <c r="AB7" s="61"/>
      <c r="AC7" s="71"/>
    </row>
    <row r="8" spans="1:33" ht="63.75" customHeight="1" thickBot="1">
      <c r="A8" s="67"/>
      <c r="B8" s="67"/>
      <c r="C8" s="67"/>
      <c r="D8" s="67"/>
      <c r="E8" s="67"/>
      <c r="F8" s="67"/>
      <c r="G8" s="67"/>
      <c r="H8" s="67"/>
      <c r="I8" s="67"/>
      <c r="J8" s="75"/>
      <c r="K8" s="67"/>
      <c r="L8" s="69"/>
      <c r="M8" s="67"/>
      <c r="N8" s="67"/>
      <c r="O8" s="66" t="s">
        <v>16</v>
      </c>
      <c r="P8" s="49" t="s">
        <v>17</v>
      </c>
      <c r="Q8" s="50"/>
      <c r="R8" s="52"/>
      <c r="S8" s="49" t="s">
        <v>18</v>
      </c>
      <c r="T8" s="50"/>
      <c r="U8" s="50"/>
      <c r="V8" s="52"/>
      <c r="W8" s="64" t="s">
        <v>19</v>
      </c>
      <c r="X8" s="67"/>
      <c r="Y8" s="54"/>
      <c r="Z8" s="72" t="s">
        <v>20</v>
      </c>
      <c r="AA8" s="66" t="s">
        <v>21</v>
      </c>
      <c r="AB8" s="66" t="s">
        <v>22</v>
      </c>
      <c r="AC8" s="71"/>
    </row>
    <row r="9" spans="1:33" ht="51" thickBot="1">
      <c r="A9" s="67"/>
      <c r="B9" s="67"/>
      <c r="C9" s="67"/>
      <c r="D9" s="67"/>
      <c r="E9" s="67"/>
      <c r="F9" s="67"/>
      <c r="G9" s="67"/>
      <c r="H9" s="67"/>
      <c r="I9" s="67"/>
      <c r="J9" s="75"/>
      <c r="K9" s="67"/>
      <c r="L9" s="69"/>
      <c r="M9" s="67"/>
      <c r="N9" s="67"/>
      <c r="O9" s="67"/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65"/>
      <c r="X9" s="67"/>
      <c r="Y9" s="54"/>
      <c r="Z9" s="73"/>
      <c r="AA9" s="67"/>
      <c r="AB9" s="67"/>
      <c r="AC9" s="71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49.5" customHeight="1">
      <c r="A11" s="11">
        <v>1</v>
      </c>
      <c r="B11" s="47" t="s">
        <v>49</v>
      </c>
      <c r="C11" s="12" t="s">
        <v>52</v>
      </c>
      <c r="D11" s="12" t="s">
        <v>71</v>
      </c>
      <c r="E11" s="12" t="s">
        <v>67</v>
      </c>
      <c r="F11" s="12" t="s">
        <v>72</v>
      </c>
      <c r="G11" s="12" t="s">
        <v>73</v>
      </c>
      <c r="H11" s="12" t="s">
        <v>50</v>
      </c>
      <c r="I11" s="13">
        <v>0.2</v>
      </c>
      <c r="J11" s="12">
        <v>1</v>
      </c>
      <c r="K11" s="12">
        <v>1</v>
      </c>
      <c r="L11" s="12" t="s">
        <v>51</v>
      </c>
      <c r="M11" s="12">
        <v>0</v>
      </c>
      <c r="N11" s="12">
        <v>0</v>
      </c>
      <c r="O11" s="38">
        <f t="shared" ref="O11:O22" si="0">SUM(Q11+R11)</f>
        <v>21</v>
      </c>
      <c r="P11" s="12">
        <v>0</v>
      </c>
      <c r="Q11" s="12">
        <v>9</v>
      </c>
      <c r="R11" s="38">
        <v>12</v>
      </c>
      <c r="S11" s="12">
        <v>0</v>
      </c>
      <c r="T11" s="12">
        <v>0</v>
      </c>
      <c r="U11" s="12">
        <v>15</v>
      </c>
      <c r="V11" s="38">
        <v>6</v>
      </c>
      <c r="W11" s="12">
        <v>0</v>
      </c>
      <c r="X11" s="12">
        <v>1020</v>
      </c>
      <c r="Y11" s="45"/>
      <c r="Z11" s="12"/>
      <c r="AA11" s="12"/>
      <c r="AB11" s="12"/>
      <c r="AC11" s="12">
        <v>0</v>
      </c>
      <c r="AE11" s="40"/>
    </row>
    <row r="12" spans="1:33" ht="49.5" customHeight="1">
      <c r="A12" s="11">
        <v>2</v>
      </c>
      <c r="B12" s="47" t="s">
        <v>49</v>
      </c>
      <c r="C12" s="12" t="s">
        <v>52</v>
      </c>
      <c r="D12" s="12" t="s">
        <v>70</v>
      </c>
      <c r="E12" s="12" t="s">
        <v>67</v>
      </c>
      <c r="F12" s="12" t="s">
        <v>74</v>
      </c>
      <c r="G12" s="12" t="s">
        <v>75</v>
      </c>
      <c r="H12" s="12" t="s">
        <v>50</v>
      </c>
      <c r="I12" s="13">
        <v>0.71699999999999997</v>
      </c>
      <c r="J12" s="12">
        <v>1</v>
      </c>
      <c r="K12" s="12">
        <v>1</v>
      </c>
      <c r="L12" s="12" t="s">
        <v>51</v>
      </c>
      <c r="M12" s="12">
        <v>0</v>
      </c>
      <c r="N12" s="12">
        <v>0</v>
      </c>
      <c r="O12" s="38">
        <f t="shared" si="0"/>
        <v>90</v>
      </c>
      <c r="P12" s="12">
        <v>0</v>
      </c>
      <c r="Q12" s="12">
        <v>9</v>
      </c>
      <c r="R12" s="38">
        <v>81</v>
      </c>
      <c r="S12" s="12">
        <v>0</v>
      </c>
      <c r="T12" s="12">
        <v>0</v>
      </c>
      <c r="U12" s="12">
        <v>9</v>
      </c>
      <c r="V12" s="38">
        <v>81</v>
      </c>
      <c r="W12" s="12">
        <v>0</v>
      </c>
      <c r="X12" s="12">
        <v>10259</v>
      </c>
      <c r="Y12" s="45"/>
      <c r="Z12" s="12"/>
      <c r="AA12" s="12"/>
      <c r="AB12" s="12"/>
      <c r="AC12" s="12">
        <v>0</v>
      </c>
      <c r="AE12" s="40"/>
    </row>
    <row r="13" spans="1:33" ht="49.5" customHeight="1">
      <c r="A13" s="46">
        <v>3</v>
      </c>
      <c r="B13" s="47" t="s">
        <v>49</v>
      </c>
      <c r="C13" s="12" t="s">
        <v>52</v>
      </c>
      <c r="D13" s="12" t="s">
        <v>70</v>
      </c>
      <c r="E13" s="12" t="s">
        <v>67</v>
      </c>
      <c r="F13" s="12" t="s">
        <v>78</v>
      </c>
      <c r="G13" s="12" t="s">
        <v>79</v>
      </c>
      <c r="H13" s="12" t="s">
        <v>50</v>
      </c>
      <c r="I13" s="13">
        <v>0.5</v>
      </c>
      <c r="J13" s="12">
        <v>1</v>
      </c>
      <c r="K13" s="12">
        <v>1</v>
      </c>
      <c r="L13" s="12" t="s">
        <v>51</v>
      </c>
      <c r="M13" s="12">
        <v>0</v>
      </c>
      <c r="N13" s="12">
        <v>0</v>
      </c>
      <c r="O13" s="38">
        <f t="shared" si="0"/>
        <v>90</v>
      </c>
      <c r="P13" s="12">
        <v>0</v>
      </c>
      <c r="Q13" s="12">
        <v>9</v>
      </c>
      <c r="R13" s="38">
        <v>81</v>
      </c>
      <c r="S13" s="12">
        <v>0</v>
      </c>
      <c r="T13" s="12">
        <v>0</v>
      </c>
      <c r="U13" s="12">
        <v>9</v>
      </c>
      <c r="V13" s="38">
        <v>81</v>
      </c>
      <c r="W13" s="12">
        <v>0</v>
      </c>
      <c r="X13" s="12">
        <v>7154</v>
      </c>
      <c r="Y13" s="45"/>
      <c r="Z13" s="12"/>
      <c r="AA13" s="12"/>
      <c r="AB13" s="12"/>
      <c r="AC13" s="12">
        <v>0</v>
      </c>
      <c r="AE13" s="40"/>
    </row>
    <row r="14" spans="1:33" ht="49.5" customHeight="1">
      <c r="A14" s="46">
        <v>4</v>
      </c>
      <c r="B14" s="47" t="s">
        <v>49</v>
      </c>
      <c r="C14" s="12" t="s">
        <v>52</v>
      </c>
      <c r="D14" s="12" t="s">
        <v>70</v>
      </c>
      <c r="E14" s="12" t="s">
        <v>67</v>
      </c>
      <c r="F14" s="12" t="s">
        <v>80</v>
      </c>
      <c r="G14" s="12" t="s">
        <v>81</v>
      </c>
      <c r="H14" s="12" t="s">
        <v>50</v>
      </c>
      <c r="I14" s="13">
        <v>0.48299999999999998</v>
      </c>
      <c r="J14" s="12">
        <v>1</v>
      </c>
      <c r="K14" s="12">
        <v>1</v>
      </c>
      <c r="L14" s="12" t="s">
        <v>51</v>
      </c>
      <c r="M14" s="12">
        <v>0</v>
      </c>
      <c r="N14" s="12">
        <v>0</v>
      </c>
      <c r="O14" s="38">
        <f t="shared" si="0"/>
        <v>90</v>
      </c>
      <c r="P14" s="12">
        <v>0</v>
      </c>
      <c r="Q14" s="12">
        <v>9</v>
      </c>
      <c r="R14" s="38">
        <v>81</v>
      </c>
      <c r="S14" s="12">
        <v>0</v>
      </c>
      <c r="T14" s="12">
        <v>0</v>
      </c>
      <c r="U14" s="12">
        <v>9</v>
      </c>
      <c r="V14" s="38">
        <v>81</v>
      </c>
      <c r="W14" s="12">
        <v>0</v>
      </c>
      <c r="X14" s="12">
        <v>6911</v>
      </c>
      <c r="Y14" s="45"/>
      <c r="Z14" s="12"/>
      <c r="AA14" s="12"/>
      <c r="AB14" s="12"/>
      <c r="AC14" s="12">
        <v>0</v>
      </c>
      <c r="AE14" s="40"/>
    </row>
    <row r="15" spans="1:33" ht="49.5" customHeight="1">
      <c r="A15" s="46">
        <v>5</v>
      </c>
      <c r="B15" s="47" t="s">
        <v>49</v>
      </c>
      <c r="C15" s="12" t="s">
        <v>52</v>
      </c>
      <c r="D15" s="12" t="s">
        <v>82</v>
      </c>
      <c r="E15" s="12" t="s">
        <v>67</v>
      </c>
      <c r="F15" s="12" t="s">
        <v>83</v>
      </c>
      <c r="G15" s="12" t="s">
        <v>84</v>
      </c>
      <c r="H15" s="12" t="s">
        <v>50</v>
      </c>
      <c r="I15" s="13">
        <v>0.16700000000000001</v>
      </c>
      <c r="J15" s="12">
        <v>1</v>
      </c>
      <c r="K15" s="12">
        <v>1</v>
      </c>
      <c r="L15" s="12" t="s">
        <v>51</v>
      </c>
      <c r="M15" s="12">
        <v>0</v>
      </c>
      <c r="N15" s="12">
        <v>0</v>
      </c>
      <c r="O15" s="38">
        <f t="shared" si="0"/>
        <v>93</v>
      </c>
      <c r="P15" s="12">
        <v>0</v>
      </c>
      <c r="Q15" s="12">
        <v>9</v>
      </c>
      <c r="R15" s="38">
        <v>84</v>
      </c>
      <c r="S15" s="12">
        <v>0</v>
      </c>
      <c r="T15" s="12">
        <v>0</v>
      </c>
      <c r="U15" s="12">
        <v>9</v>
      </c>
      <c r="V15" s="38">
        <v>84</v>
      </c>
      <c r="W15" s="12">
        <v>0</v>
      </c>
      <c r="X15" s="12">
        <v>1878</v>
      </c>
      <c r="Y15" s="45"/>
      <c r="Z15" s="12"/>
      <c r="AA15" s="12"/>
      <c r="AB15" s="12"/>
      <c r="AC15" s="12">
        <v>0</v>
      </c>
      <c r="AE15" s="40"/>
    </row>
    <row r="16" spans="1:33" ht="49.5" customHeight="1">
      <c r="A16" s="46">
        <v>6</v>
      </c>
      <c r="B16" s="47" t="s">
        <v>49</v>
      </c>
      <c r="C16" s="12" t="s">
        <v>52</v>
      </c>
      <c r="D16" s="12" t="s">
        <v>82</v>
      </c>
      <c r="E16" s="12" t="s">
        <v>67</v>
      </c>
      <c r="F16" s="12" t="s">
        <v>85</v>
      </c>
      <c r="G16" s="12" t="s">
        <v>86</v>
      </c>
      <c r="H16" s="12" t="s">
        <v>50</v>
      </c>
      <c r="I16" s="13">
        <v>0.61699999999999999</v>
      </c>
      <c r="J16" s="12">
        <v>1</v>
      </c>
      <c r="K16" s="12">
        <v>1</v>
      </c>
      <c r="L16" s="12" t="s">
        <v>51</v>
      </c>
      <c r="M16" s="12">
        <v>0</v>
      </c>
      <c r="N16" s="12">
        <v>0</v>
      </c>
      <c r="O16" s="38">
        <f t="shared" si="0"/>
        <v>93</v>
      </c>
      <c r="P16" s="12">
        <v>0</v>
      </c>
      <c r="Q16" s="12">
        <v>9</v>
      </c>
      <c r="R16" s="38">
        <v>84</v>
      </c>
      <c r="S16" s="12">
        <v>0</v>
      </c>
      <c r="T16" s="12">
        <v>0</v>
      </c>
      <c r="U16" s="12">
        <v>9</v>
      </c>
      <c r="V16" s="38">
        <v>84</v>
      </c>
      <c r="W16" s="12">
        <v>0</v>
      </c>
      <c r="X16" s="12">
        <v>6938</v>
      </c>
      <c r="Y16" s="45"/>
      <c r="Z16" s="12"/>
      <c r="AA16" s="12"/>
      <c r="AB16" s="12"/>
      <c r="AC16" s="12">
        <v>0</v>
      </c>
      <c r="AE16" s="40"/>
    </row>
    <row r="17" spans="1:33" ht="49.5" customHeight="1">
      <c r="A17" s="46">
        <v>7</v>
      </c>
      <c r="B17" s="47" t="s">
        <v>49</v>
      </c>
      <c r="C17" s="12" t="s">
        <v>52</v>
      </c>
      <c r="D17" s="12" t="s">
        <v>70</v>
      </c>
      <c r="E17" s="12" t="s">
        <v>67</v>
      </c>
      <c r="F17" s="12" t="s">
        <v>87</v>
      </c>
      <c r="G17" s="12" t="s">
        <v>88</v>
      </c>
      <c r="H17" s="12" t="s">
        <v>50</v>
      </c>
      <c r="I17" s="13">
        <v>0.58299999999999996</v>
      </c>
      <c r="J17" s="12">
        <v>1</v>
      </c>
      <c r="K17" s="12">
        <v>1</v>
      </c>
      <c r="L17" s="12" t="s">
        <v>51</v>
      </c>
      <c r="M17" s="12">
        <v>0</v>
      </c>
      <c r="N17" s="12">
        <v>0</v>
      </c>
      <c r="O17" s="38">
        <f t="shared" si="0"/>
        <v>90</v>
      </c>
      <c r="P17" s="12">
        <v>0</v>
      </c>
      <c r="Q17" s="12">
        <v>9</v>
      </c>
      <c r="R17" s="38">
        <v>81</v>
      </c>
      <c r="S17" s="12">
        <v>0</v>
      </c>
      <c r="T17" s="12">
        <v>0</v>
      </c>
      <c r="U17" s="12">
        <v>9</v>
      </c>
      <c r="V17" s="38">
        <v>81</v>
      </c>
      <c r="W17" s="12">
        <v>0</v>
      </c>
      <c r="X17" s="12">
        <v>8342</v>
      </c>
      <c r="Y17" s="45"/>
      <c r="Z17" s="12"/>
      <c r="AA17" s="12"/>
      <c r="AB17" s="12"/>
      <c r="AC17" s="12">
        <v>0</v>
      </c>
      <c r="AE17" s="40"/>
    </row>
    <row r="18" spans="1:33" ht="49.5" customHeight="1">
      <c r="A18" s="46">
        <v>8</v>
      </c>
      <c r="B18" s="47" t="s">
        <v>49</v>
      </c>
      <c r="C18" s="12" t="s">
        <v>52</v>
      </c>
      <c r="D18" s="12" t="s">
        <v>82</v>
      </c>
      <c r="E18" s="12" t="s">
        <v>67</v>
      </c>
      <c r="F18" s="12" t="s">
        <v>89</v>
      </c>
      <c r="G18" s="12" t="s">
        <v>90</v>
      </c>
      <c r="H18" s="12" t="s">
        <v>50</v>
      </c>
      <c r="I18" s="13">
        <v>35.332999999999998</v>
      </c>
      <c r="J18" s="12">
        <v>1</v>
      </c>
      <c r="K18" s="12">
        <v>1</v>
      </c>
      <c r="L18" s="12" t="s">
        <v>51</v>
      </c>
      <c r="M18" s="12">
        <v>0</v>
      </c>
      <c r="N18" s="12">
        <v>0</v>
      </c>
      <c r="O18" s="38">
        <f t="shared" si="0"/>
        <v>1</v>
      </c>
      <c r="P18" s="12">
        <v>0</v>
      </c>
      <c r="Q18" s="12">
        <v>1</v>
      </c>
      <c r="R18" s="38">
        <v>0</v>
      </c>
      <c r="S18" s="12">
        <v>0</v>
      </c>
      <c r="T18" s="12">
        <v>0</v>
      </c>
      <c r="U18" s="12">
        <v>1</v>
      </c>
      <c r="V18" s="38">
        <v>0</v>
      </c>
      <c r="W18" s="12">
        <v>0</v>
      </c>
      <c r="X18" s="12">
        <v>8833</v>
      </c>
      <c r="Y18" s="45"/>
      <c r="Z18" s="12"/>
      <c r="AA18" s="12"/>
      <c r="AB18" s="12"/>
      <c r="AC18" s="12">
        <v>0</v>
      </c>
      <c r="AE18" s="40"/>
    </row>
    <row r="19" spans="1:33" ht="49.5" customHeight="1">
      <c r="A19" s="46">
        <v>9</v>
      </c>
      <c r="B19" s="47" t="s">
        <v>49</v>
      </c>
      <c r="C19" s="12" t="s">
        <v>52</v>
      </c>
      <c r="D19" s="12" t="s">
        <v>82</v>
      </c>
      <c r="E19" s="12" t="s">
        <v>67</v>
      </c>
      <c r="F19" s="12" t="s">
        <v>97</v>
      </c>
      <c r="G19" s="12" t="s">
        <v>98</v>
      </c>
      <c r="H19" s="12" t="s">
        <v>50</v>
      </c>
      <c r="I19" s="13">
        <v>0.46700000000000003</v>
      </c>
      <c r="J19" s="12">
        <v>1</v>
      </c>
      <c r="K19" s="12">
        <v>1</v>
      </c>
      <c r="L19" s="12" t="s">
        <v>51</v>
      </c>
      <c r="M19" s="12">
        <v>0</v>
      </c>
      <c r="N19" s="12">
        <v>0</v>
      </c>
      <c r="O19" s="38">
        <f t="shared" si="0"/>
        <v>180</v>
      </c>
      <c r="P19" s="12">
        <v>0</v>
      </c>
      <c r="Q19" s="12">
        <v>17</v>
      </c>
      <c r="R19" s="38">
        <v>163</v>
      </c>
      <c r="S19" s="12">
        <v>0</v>
      </c>
      <c r="T19" s="12">
        <v>0</v>
      </c>
      <c r="U19" s="12">
        <v>27</v>
      </c>
      <c r="V19" s="38">
        <v>153</v>
      </c>
      <c r="W19" s="12">
        <v>0</v>
      </c>
      <c r="X19" s="12">
        <v>11826</v>
      </c>
      <c r="Y19" s="45"/>
      <c r="Z19" s="12"/>
      <c r="AA19" s="12"/>
      <c r="AB19" s="12"/>
      <c r="AC19" s="12">
        <v>0</v>
      </c>
      <c r="AE19" s="40"/>
    </row>
    <row r="20" spans="1:33" ht="49.5" customHeight="1">
      <c r="A20" s="46">
        <v>10</v>
      </c>
      <c r="B20" s="47" t="s">
        <v>49</v>
      </c>
      <c r="C20" s="12" t="s">
        <v>52</v>
      </c>
      <c r="D20" s="12" t="s">
        <v>82</v>
      </c>
      <c r="E20" s="12" t="s">
        <v>67</v>
      </c>
      <c r="F20" s="12" t="s">
        <v>91</v>
      </c>
      <c r="G20" s="12" t="s">
        <v>92</v>
      </c>
      <c r="H20" s="12" t="s">
        <v>50</v>
      </c>
      <c r="I20" s="13">
        <v>0.5</v>
      </c>
      <c r="J20" s="12">
        <v>1</v>
      </c>
      <c r="K20" s="12">
        <v>1</v>
      </c>
      <c r="L20" s="12" t="s">
        <v>51</v>
      </c>
      <c r="M20" s="12">
        <v>0</v>
      </c>
      <c r="N20" s="12">
        <v>0</v>
      </c>
      <c r="O20" s="38">
        <f t="shared" si="0"/>
        <v>180</v>
      </c>
      <c r="P20" s="12">
        <v>0</v>
      </c>
      <c r="Q20" s="12">
        <v>17</v>
      </c>
      <c r="R20" s="38">
        <v>163</v>
      </c>
      <c r="S20" s="12">
        <v>0</v>
      </c>
      <c r="T20" s="12">
        <v>0</v>
      </c>
      <c r="U20" s="12">
        <v>27</v>
      </c>
      <c r="V20" s="38">
        <v>153</v>
      </c>
      <c r="W20" s="12">
        <v>0</v>
      </c>
      <c r="X20" s="12">
        <v>12661</v>
      </c>
      <c r="Y20" s="45"/>
      <c r="Z20" s="12"/>
      <c r="AA20" s="12"/>
      <c r="AB20" s="12"/>
      <c r="AC20" s="12">
        <v>0</v>
      </c>
      <c r="AE20" s="40"/>
    </row>
    <row r="21" spans="1:33" ht="49.5" customHeight="1">
      <c r="A21" s="46">
        <v>11</v>
      </c>
      <c r="B21" s="47" t="s">
        <v>49</v>
      </c>
      <c r="C21" s="12" t="s">
        <v>52</v>
      </c>
      <c r="D21" s="12" t="s">
        <v>82</v>
      </c>
      <c r="E21" s="12" t="s">
        <v>67</v>
      </c>
      <c r="F21" s="12" t="s">
        <v>93</v>
      </c>
      <c r="G21" s="12" t="s">
        <v>94</v>
      </c>
      <c r="H21" s="12" t="s">
        <v>50</v>
      </c>
      <c r="I21" s="13">
        <v>3.5830000000000002</v>
      </c>
      <c r="J21" s="12">
        <v>1</v>
      </c>
      <c r="K21" s="12">
        <v>1</v>
      </c>
      <c r="L21" s="12" t="s">
        <v>51</v>
      </c>
      <c r="M21" s="12">
        <v>0</v>
      </c>
      <c r="N21" s="12">
        <v>0</v>
      </c>
      <c r="O21" s="38">
        <f t="shared" si="0"/>
        <v>180</v>
      </c>
      <c r="P21" s="12">
        <v>0</v>
      </c>
      <c r="Q21" s="12">
        <v>17</v>
      </c>
      <c r="R21" s="38">
        <v>163</v>
      </c>
      <c r="S21" s="12">
        <v>0</v>
      </c>
      <c r="T21" s="12">
        <v>0</v>
      </c>
      <c r="U21" s="12">
        <v>27</v>
      </c>
      <c r="V21" s="38">
        <v>153</v>
      </c>
      <c r="W21" s="12">
        <v>0</v>
      </c>
      <c r="X21" s="12">
        <v>90732</v>
      </c>
      <c r="Y21" s="45"/>
      <c r="Z21" s="12"/>
      <c r="AA21" s="12"/>
      <c r="AB21" s="12"/>
      <c r="AC21" s="12">
        <v>0</v>
      </c>
      <c r="AE21" s="40"/>
    </row>
    <row r="22" spans="1:33" ht="49.5" customHeight="1">
      <c r="A22" s="46">
        <v>12</v>
      </c>
      <c r="B22" s="47" t="s">
        <v>49</v>
      </c>
      <c r="C22" s="12" t="s">
        <v>52</v>
      </c>
      <c r="D22" s="12" t="s">
        <v>82</v>
      </c>
      <c r="E22" s="12" t="s">
        <v>67</v>
      </c>
      <c r="F22" s="12" t="s">
        <v>95</v>
      </c>
      <c r="G22" s="12" t="s">
        <v>96</v>
      </c>
      <c r="H22" s="12" t="s">
        <v>50</v>
      </c>
      <c r="I22" s="13">
        <v>0.16700000000000001</v>
      </c>
      <c r="J22" s="12">
        <v>1</v>
      </c>
      <c r="K22" s="12">
        <v>1</v>
      </c>
      <c r="L22" s="12" t="s">
        <v>51</v>
      </c>
      <c r="M22" s="12">
        <v>0</v>
      </c>
      <c r="N22" s="12">
        <v>0</v>
      </c>
      <c r="O22" s="38">
        <f t="shared" si="0"/>
        <v>114</v>
      </c>
      <c r="P22" s="12">
        <v>0</v>
      </c>
      <c r="Q22" s="12">
        <v>9</v>
      </c>
      <c r="R22" s="38">
        <v>105</v>
      </c>
      <c r="S22" s="12">
        <v>0</v>
      </c>
      <c r="T22" s="12">
        <v>0</v>
      </c>
      <c r="U22" s="12">
        <v>9</v>
      </c>
      <c r="V22" s="38">
        <v>105</v>
      </c>
      <c r="W22" s="12">
        <v>0</v>
      </c>
      <c r="X22" s="12">
        <v>1839</v>
      </c>
      <c r="Y22" s="45"/>
      <c r="Z22" s="12"/>
      <c r="AA22" s="12"/>
      <c r="AB22" s="12"/>
      <c r="AC22" s="12">
        <v>0</v>
      </c>
      <c r="AE22" s="40"/>
    </row>
    <row r="23" spans="1:33">
      <c r="A23" s="18" t="s">
        <v>53</v>
      </c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20"/>
      <c r="M23" s="19"/>
      <c r="N23" s="18"/>
      <c r="O23" s="20"/>
      <c r="P23" s="18"/>
      <c r="Q23" s="20"/>
      <c r="R23" s="19"/>
      <c r="S23" s="20"/>
      <c r="T23" s="19"/>
      <c r="U23" s="20"/>
      <c r="V23" s="19"/>
      <c r="W23" s="20"/>
      <c r="X23" s="37"/>
      <c r="Y23" s="19"/>
      <c r="Z23" s="20"/>
      <c r="AA23" s="19"/>
      <c r="AB23" s="20"/>
      <c r="AC23" s="20"/>
      <c r="AD23" s="16"/>
      <c r="AE23" s="16"/>
      <c r="AF23" s="16"/>
      <c r="AG23" s="16"/>
    </row>
    <row r="24" spans="1:33">
      <c r="A24" s="21" t="s">
        <v>55</v>
      </c>
      <c r="B24" s="22"/>
      <c r="C24" s="22"/>
      <c r="D24" s="22"/>
      <c r="E24" s="22"/>
      <c r="F24" s="22"/>
      <c r="G24" s="22"/>
      <c r="H24" s="23" t="s">
        <v>54</v>
      </c>
      <c r="I24" s="24">
        <f>SUM(I11:I23)</f>
        <v>43.316999999999993</v>
      </c>
      <c r="J24" s="25"/>
      <c r="K24" s="25"/>
      <c r="L24" s="23"/>
      <c r="M24" s="25"/>
      <c r="N24" s="39"/>
      <c r="O24" s="41">
        <f>SUM(Q24+R24)</f>
        <v>1222</v>
      </c>
      <c r="P24" s="43">
        <v>0</v>
      </c>
      <c r="Q24" s="41">
        <f>SUM(Q11:Q23)</f>
        <v>124</v>
      </c>
      <c r="R24" s="44">
        <f>SUM(R11:R23)</f>
        <v>1098</v>
      </c>
      <c r="S24" s="41">
        <v>0</v>
      </c>
      <c r="T24" s="44">
        <v>0</v>
      </c>
      <c r="U24" s="41">
        <f>SUM(U11:U22)</f>
        <v>160</v>
      </c>
      <c r="V24" s="44">
        <f>SUM(V11:V22)</f>
        <v>1062</v>
      </c>
      <c r="W24" s="41">
        <v>0</v>
      </c>
      <c r="X24" s="42">
        <f>SUM(X11+X12+X13+X14+X15+X16+X17+X18+X19+X20+X21+X22)</f>
        <v>168393</v>
      </c>
      <c r="Y24" s="22"/>
      <c r="Z24" s="26"/>
      <c r="AA24" s="22"/>
      <c r="AB24" s="26"/>
      <c r="AC24" s="23" t="s">
        <v>69</v>
      </c>
      <c r="AD24" s="16"/>
      <c r="AE24" s="16"/>
      <c r="AF24" s="17"/>
      <c r="AG24" s="17"/>
    </row>
    <row r="25" spans="1:33">
      <c r="A25" s="18" t="s">
        <v>56</v>
      </c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  <c r="AA25" s="19"/>
      <c r="AB25" s="20"/>
      <c r="AC25" s="20"/>
      <c r="AD25" s="16"/>
      <c r="AE25" s="16"/>
      <c r="AF25" s="16"/>
      <c r="AG25" s="17"/>
    </row>
    <row r="26" spans="1:33">
      <c r="A26" s="21" t="s">
        <v>58</v>
      </c>
      <c r="B26" s="22"/>
      <c r="C26" s="22"/>
      <c r="D26" s="22"/>
      <c r="E26" s="22"/>
      <c r="F26" s="22"/>
      <c r="G26" s="22"/>
      <c r="H26" s="23" t="s">
        <v>57</v>
      </c>
      <c r="I26" s="22"/>
      <c r="J26" s="22"/>
      <c r="K26" s="22"/>
      <c r="L26" s="26"/>
      <c r="M26" s="22"/>
      <c r="N26" s="26"/>
      <c r="O26" s="22"/>
      <c r="P26" s="26"/>
      <c r="Q26" s="22"/>
      <c r="R26" s="26"/>
      <c r="S26" s="22"/>
      <c r="T26" s="26"/>
      <c r="U26" s="22"/>
      <c r="V26" s="26"/>
      <c r="W26" s="22"/>
      <c r="X26" s="26"/>
      <c r="Y26" s="22"/>
      <c r="Z26" s="26"/>
      <c r="AA26" s="22"/>
      <c r="AB26" s="26"/>
      <c r="AC26" s="26"/>
      <c r="AD26" s="16"/>
      <c r="AE26" s="16"/>
      <c r="AF26" s="16"/>
      <c r="AG26" s="16"/>
    </row>
    <row r="27" spans="1:33">
      <c r="A27" s="27" t="s">
        <v>59</v>
      </c>
      <c r="B27" s="28"/>
      <c r="C27" s="28"/>
      <c r="D27" s="28"/>
      <c r="E27" s="28"/>
      <c r="F27" s="28"/>
      <c r="G27" s="28"/>
      <c r="H27" s="29" t="s">
        <v>50</v>
      </c>
      <c r="I27" s="30" t="s">
        <v>99</v>
      </c>
      <c r="J27" s="28"/>
      <c r="K27" s="28"/>
      <c r="L27" s="31"/>
      <c r="M27" s="28"/>
      <c r="N27" s="31"/>
      <c r="O27" s="41">
        <f>SUM(O11:O22)</f>
        <v>1222</v>
      </c>
      <c r="P27" s="43">
        <v>0</v>
      </c>
      <c r="Q27" s="41">
        <v>124</v>
      </c>
      <c r="R27" s="44">
        <f>SUM(R23+R24+R25)</f>
        <v>1098</v>
      </c>
      <c r="S27" s="41">
        <v>0</v>
      </c>
      <c r="T27" s="44">
        <v>0</v>
      </c>
      <c r="U27" s="41">
        <f>SUM(U23+U24)</f>
        <v>160</v>
      </c>
      <c r="V27" s="44">
        <f>SUM(V24)</f>
        <v>1062</v>
      </c>
      <c r="W27" s="41">
        <v>0</v>
      </c>
      <c r="X27" s="42">
        <f>SUM(X23+X24+X25)</f>
        <v>168393</v>
      </c>
      <c r="Y27" s="28"/>
      <c r="Z27" s="31"/>
      <c r="AA27" s="28"/>
      <c r="AB27" s="31"/>
      <c r="AC27" s="29" t="s">
        <v>69</v>
      </c>
      <c r="AD27" s="16"/>
      <c r="AE27" s="16"/>
      <c r="AF27" s="16"/>
      <c r="AG27" s="16"/>
    </row>
    <row r="28" spans="1:33">
      <c r="A28" s="27" t="s">
        <v>60</v>
      </c>
      <c r="B28" s="28"/>
      <c r="C28" s="28"/>
      <c r="D28" s="28"/>
      <c r="E28" s="28"/>
      <c r="F28" s="28"/>
      <c r="G28" s="28"/>
      <c r="H28" s="29" t="s">
        <v>61</v>
      </c>
      <c r="I28" s="28"/>
      <c r="J28" s="28"/>
      <c r="K28" s="28"/>
      <c r="L28" s="31"/>
      <c r="M28" s="28"/>
      <c r="N28" s="31"/>
      <c r="O28" s="28"/>
      <c r="P28" s="31"/>
      <c r="Q28" s="28"/>
      <c r="R28" s="31"/>
      <c r="S28" s="28"/>
      <c r="T28" s="31"/>
      <c r="U28" s="28"/>
      <c r="V28" s="31"/>
      <c r="W28" s="28"/>
      <c r="X28" s="31"/>
      <c r="Y28" s="28"/>
      <c r="Z28" s="31"/>
      <c r="AA28" s="28"/>
      <c r="AB28" s="31"/>
      <c r="AC28" s="31"/>
      <c r="AD28" s="16"/>
      <c r="AE28" s="16"/>
      <c r="AF28" s="16"/>
      <c r="AG28" s="16"/>
    </row>
    <row r="29" spans="1:33">
      <c r="A29" s="18" t="s">
        <v>62</v>
      </c>
      <c r="B29" s="19"/>
      <c r="C29" s="19"/>
      <c r="D29" s="19"/>
      <c r="E29" s="19"/>
      <c r="F29" s="19"/>
      <c r="G29" s="19"/>
      <c r="H29" s="32"/>
      <c r="I29" s="19"/>
      <c r="J29" s="19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0"/>
      <c r="AA29" s="19"/>
      <c r="AB29" s="20"/>
      <c r="AC29" s="20"/>
      <c r="AD29" s="16"/>
      <c r="AE29" s="16"/>
      <c r="AF29" s="16"/>
      <c r="AG29" s="16"/>
    </row>
    <row r="30" spans="1:33">
      <c r="A30" s="33" t="s">
        <v>64</v>
      </c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6"/>
      <c r="M30" s="34"/>
      <c r="N30" s="36"/>
      <c r="O30" s="34"/>
      <c r="P30" s="36"/>
      <c r="Q30" s="34"/>
      <c r="R30" s="36"/>
      <c r="S30" s="34"/>
      <c r="T30" s="36"/>
      <c r="U30" s="34"/>
      <c r="V30" s="36"/>
      <c r="W30" s="34"/>
      <c r="X30" s="36"/>
      <c r="Y30" s="34"/>
      <c r="Z30" s="36"/>
      <c r="AA30" s="34"/>
      <c r="AB30" s="36"/>
      <c r="AC30" s="36"/>
      <c r="AD30" s="16"/>
      <c r="AE30" s="16"/>
      <c r="AF30" s="16"/>
      <c r="AG30" s="16"/>
    </row>
    <row r="31" spans="1:33">
      <c r="A31" s="33" t="s">
        <v>65</v>
      </c>
      <c r="B31" s="34"/>
      <c r="C31" s="34"/>
      <c r="D31" s="34"/>
      <c r="E31" s="34"/>
      <c r="F31" s="34"/>
      <c r="G31" s="34"/>
      <c r="H31" s="35"/>
      <c r="I31" s="34"/>
      <c r="J31" s="34"/>
      <c r="K31" s="34"/>
      <c r="L31" s="36"/>
      <c r="M31" s="34"/>
      <c r="N31" s="36"/>
      <c r="O31" s="34"/>
      <c r="P31" s="36"/>
      <c r="Q31" s="34"/>
      <c r="R31" s="36"/>
      <c r="S31" s="34"/>
      <c r="T31" s="36"/>
      <c r="U31" s="34"/>
      <c r="V31" s="36"/>
      <c r="W31" s="34"/>
      <c r="X31" s="36"/>
      <c r="Y31" s="34"/>
      <c r="Z31" s="36"/>
      <c r="AA31" s="34"/>
      <c r="AB31" s="36"/>
      <c r="AC31" s="36"/>
      <c r="AD31" s="16"/>
      <c r="AE31" s="16"/>
      <c r="AF31" s="16"/>
      <c r="AG31" s="16"/>
    </row>
    <row r="32" spans="1:33">
      <c r="A32" s="21" t="s">
        <v>66</v>
      </c>
      <c r="B32" s="22"/>
      <c r="C32" s="22"/>
      <c r="D32" s="22"/>
      <c r="E32" s="22"/>
      <c r="F32" s="22"/>
      <c r="G32" s="22"/>
      <c r="H32" s="23" t="s">
        <v>63</v>
      </c>
      <c r="I32" s="22"/>
      <c r="J32" s="22"/>
      <c r="K32" s="22"/>
      <c r="L32" s="26"/>
      <c r="M32" s="22"/>
      <c r="N32" s="26"/>
      <c r="O32" s="22"/>
      <c r="P32" s="26"/>
      <c r="Q32" s="22"/>
      <c r="R32" s="26"/>
      <c r="S32" s="22"/>
      <c r="T32" s="26"/>
      <c r="U32" s="22"/>
      <c r="V32" s="26"/>
      <c r="W32" s="22"/>
      <c r="X32" s="26"/>
      <c r="Y32" s="22"/>
      <c r="Z32" s="26"/>
      <c r="AA32" s="22"/>
      <c r="AB32" s="26"/>
      <c r="AC32" s="26"/>
      <c r="AD32" s="16"/>
      <c r="AE32" s="16"/>
      <c r="AF32" s="16"/>
      <c r="AG32" s="16"/>
    </row>
  </sheetData>
  <sheetProtection formatRows="0" insertRows="0"/>
  <mergeCells count="31"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1:Q1"/>
    <mergeCell ref="A6:I6"/>
    <mergeCell ref="L6:X6"/>
    <mergeCell ref="Y6:Y9"/>
    <mergeCell ref="A3:V3"/>
  </mergeCells>
  <pageMargins left="0.31496062992125984" right="0.11811023622047245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АлёнаС</cp:lastModifiedBy>
  <cp:lastPrinted>2021-03-09T04:05:59Z</cp:lastPrinted>
  <dcterms:created xsi:type="dcterms:W3CDTF">2017-02-13T15:22:59Z</dcterms:created>
  <dcterms:modified xsi:type="dcterms:W3CDTF">2023-01-30T02:53:03Z</dcterms:modified>
</cp:coreProperties>
</file>